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F64" i="1" l="1"/>
  <c r="J120" i="1"/>
  <c r="G101" i="1"/>
  <c r="G197" i="1" s="1"/>
  <c r="F196" i="1"/>
  <c r="L197" i="1"/>
  <c r="J197" i="1"/>
  <c r="I197" i="1"/>
  <c r="H197" i="1"/>
  <c r="F176" i="1"/>
  <c r="F197" i="1" l="1"/>
</calcChain>
</file>

<file path=xl/sharedStrings.xml><?xml version="1.0" encoding="utf-8"?>
<sst xmlns="http://schemas.openxmlformats.org/spreadsheetml/2006/main" count="233" uniqueCount="72">
  <si>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</si>
  <si>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</si>
  <si>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</si>
  <si>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</si>
  <si>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</si>
  <si>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</si>
  <si>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</si>
  <si>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</si>
  <si>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</si>
  <si>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</si>
  <si>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</si>
  <si>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</si>
  <si>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</si>
  <si>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</si>
  <si>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</si>
  <si>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</si>
  <si>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</si>
  <si>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</si>
  <si>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</si>
  <si>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</si>
  <si>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</si>
  <si>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</si>
  <si>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</si>
  <si>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</si>
  <si>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</si>
  <si>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</si>
  <si>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</si>
  <si>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</si>
  <si>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</si>
  <si>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</si>
  <si>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</si>
  <si>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</si>
  <si>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</si>
  <si>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</si>
  <si>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</si>
  <si>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</si>
  <si>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</si>
  <si>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</si>
  <si>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</si>
  <si>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</si>
  <si>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сыр</t>
  </si>
  <si>
    <t>масло</t>
  </si>
  <si>
    <t>Котлеты рубленые из птицы с соусом сметанным №330</t>
  </si>
  <si>
    <t>Запеканка из творога с молоком сгущенным</t>
  </si>
  <si>
    <t>Какао с молоком</t>
  </si>
  <si>
    <t>Хлеб пшеничный</t>
  </si>
  <si>
    <t>Каша вязкая  молочная пшенная</t>
  </si>
  <si>
    <t>Кофейный напиток с молоком</t>
  </si>
  <si>
    <t>Сыр российский</t>
  </si>
  <si>
    <t>Яблоко</t>
  </si>
  <si>
    <t>Чай с сахаром и лимоном</t>
  </si>
  <si>
    <t>Йогурт</t>
  </si>
  <si>
    <t>Вареники из полуфабриката промышленного производства с картофелем</t>
  </si>
  <si>
    <t xml:space="preserve">Чай с сахаром </t>
  </si>
  <si>
    <t>Сыр Российский</t>
  </si>
  <si>
    <t>Вареники с творогом из полуфабриката промышленного производства</t>
  </si>
  <si>
    <t>Масло сливочное</t>
  </si>
  <si>
    <t>Чай с сахаром</t>
  </si>
  <si>
    <t>Мармелад</t>
  </si>
  <si>
    <t>Суп молочный с крупой (крупа рисовая)</t>
  </si>
  <si>
    <t>Фрикадельки в сметанно- томатном соусе №331,пюре картофельное</t>
  </si>
  <si>
    <t xml:space="preserve">масло </t>
  </si>
  <si>
    <t>гор. блюдо</t>
  </si>
  <si>
    <t>Рыба, тушеная в томате с овощами,пюре картофельное</t>
  </si>
  <si>
    <t>Котлета особая с соусом сметанно-томатным № 331, каша пшеничная</t>
  </si>
  <si>
    <t>кисломолочн</t>
  </si>
  <si>
    <t>гор. напитк</t>
  </si>
  <si>
    <t>Пряник</t>
  </si>
  <si>
    <t>Омлет натуральный с маслом сливочным, свекла тушеная в сметанном соусе</t>
  </si>
  <si>
    <t>директор МОУ СОШ №13</t>
  </si>
  <si>
    <t>Ггигорьева</t>
  </si>
  <si>
    <t xml:space="preserve"> МОУ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</si>
</sst>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1" xfId="0" applyFont="1" applyBorder="1"/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71</v>
      </c>
      <c r="D1" s="64"/>
      <c r="E1" s="64"/>
      <c r="F1" s="12" t="s">
        <v>16</v>
      </c>
      <c r="G1" s="2" t="s">
        <v>17</v>
      </c>
      <c r="H1" s="65" t="s">
        <v>69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70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5" t="s">
        <v>62</v>
      </c>
      <c r="E6" s="42" t="s">
        <v>59</v>
      </c>
      <c r="F6" s="43">
        <v>180</v>
      </c>
      <c r="G6" s="43">
        <v>3</v>
      </c>
      <c r="H6" s="43">
        <v>3</v>
      </c>
      <c r="I6" s="43">
        <v>6</v>
      </c>
      <c r="J6" s="43">
        <v>64</v>
      </c>
      <c r="K6" s="44">
        <v>121</v>
      </c>
      <c r="L6" s="43">
        <v>12.22</v>
      </c>
    </row>
    <row r="7" spans="1:12" ht="14.4" x14ac:dyDescent="0.3">
      <c r="A7" s="23"/>
      <c r="B7" s="15"/>
      <c r="C7" s="11"/>
      <c r="D7" s="59" t="s">
        <v>66</v>
      </c>
      <c r="E7" s="39" t="s">
        <v>50</v>
      </c>
      <c r="F7" s="40">
        <v>222</v>
      </c>
      <c r="G7" s="40">
        <v>0</v>
      </c>
      <c r="H7" s="40">
        <v>0</v>
      </c>
      <c r="I7" s="40">
        <v>15</v>
      </c>
      <c r="J7" s="40">
        <v>62</v>
      </c>
      <c r="K7" s="41">
        <v>377</v>
      </c>
      <c r="L7" s="40">
        <v>6.89</v>
      </c>
    </row>
    <row r="8" spans="1:12" ht="14.4" x14ac:dyDescent="0.3">
      <c r="A8" s="23"/>
      <c r="B8" s="15"/>
      <c r="C8" s="11"/>
      <c r="D8" s="55" t="s">
        <v>23</v>
      </c>
      <c r="E8" s="42" t="s">
        <v>45</v>
      </c>
      <c r="F8" s="43">
        <v>40</v>
      </c>
      <c r="G8" s="43">
        <v>3.16</v>
      </c>
      <c r="H8" s="43">
        <v>0.4</v>
      </c>
      <c r="I8" s="43">
        <v>19.32</v>
      </c>
      <c r="J8" s="43">
        <v>93.52</v>
      </c>
      <c r="K8" s="44">
        <v>0</v>
      </c>
      <c r="L8" s="43">
        <v>2.48</v>
      </c>
    </row>
    <row r="9" spans="1:12" ht="14.4" x14ac:dyDescent="0.3">
      <c r="A9" s="23"/>
      <c r="B9" s="15"/>
      <c r="C9" s="11"/>
      <c r="D9" s="55" t="s">
        <v>40</v>
      </c>
      <c r="E9" s="42" t="s">
        <v>54</v>
      </c>
      <c r="F9" s="43">
        <v>30</v>
      </c>
      <c r="G9" s="43">
        <v>7</v>
      </c>
      <c r="H9" s="43">
        <v>9</v>
      </c>
      <c r="I9" s="43">
        <v>0</v>
      </c>
      <c r="J9" s="43">
        <v>108</v>
      </c>
      <c r="K9" s="44">
        <v>15</v>
      </c>
      <c r="L9" s="43">
        <v>20.71</v>
      </c>
    </row>
    <row r="10" spans="1:12" ht="15" thickBot="1" x14ac:dyDescent="0.35">
      <c r="A10" s="23"/>
      <c r="B10" s="15"/>
      <c r="C10" s="11"/>
      <c r="D10" s="7" t="s">
        <v>39</v>
      </c>
      <c r="E10" s="42" t="s">
        <v>67</v>
      </c>
      <c r="F10" s="43">
        <v>60</v>
      </c>
      <c r="G10" s="43">
        <v>4</v>
      </c>
      <c r="H10" s="43">
        <v>5</v>
      </c>
      <c r="I10" s="43">
        <v>41</v>
      </c>
      <c r="J10" s="43">
        <v>224</v>
      </c>
      <c r="K10" s="44">
        <v>0</v>
      </c>
      <c r="L10" s="43">
        <v>8.33</v>
      </c>
    </row>
    <row r="11" spans="1:12" ht="14.4" x14ac:dyDescent="0.3">
      <c r="A11" s="23"/>
      <c r="B11" s="15"/>
      <c r="C11" s="11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532</v>
      </c>
      <c r="G14" s="19">
        <f>SUM(G6:G13)</f>
        <v>17.16</v>
      </c>
      <c r="H14" s="19">
        <f>SUM(H6:H13)</f>
        <v>17.399999999999999</v>
      </c>
      <c r="I14" s="19">
        <f>SUM(I6:I13)</f>
        <v>81.319999999999993</v>
      </c>
      <c r="J14" s="19">
        <f>SUM(J6:J13)</f>
        <v>551.52</v>
      </c>
      <c r="K14" s="25"/>
      <c r="L14" s="19">
        <f>SUM(L6:L13)</f>
        <v>50.629999999999995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4.4" x14ac:dyDescent="0.25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F14+F24</f>
        <v>532</v>
      </c>
      <c r="G25" s="32">
        <f t="shared" ref="G25:J25" si="2">G14+G24</f>
        <v>17.16</v>
      </c>
      <c r="H25" s="32">
        <f t="shared" si="2"/>
        <v>17.399999999999999</v>
      </c>
      <c r="I25" s="32">
        <f t="shared" si="2"/>
        <v>81.319999999999993</v>
      </c>
      <c r="J25" s="32">
        <f t="shared" si="2"/>
        <v>551.52</v>
      </c>
      <c r="K25" s="32"/>
      <c r="L25" s="32">
        <f t="shared" ref="L25" si="3">L14+L24</f>
        <v>50.629999999999995</v>
      </c>
    </row>
    <row r="26" spans="1:12" ht="26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68</v>
      </c>
      <c r="F26" s="40">
        <v>235</v>
      </c>
      <c r="G26" s="40">
        <v>15</v>
      </c>
      <c r="H26" s="40">
        <v>29</v>
      </c>
      <c r="I26" s="40">
        <v>11</v>
      </c>
      <c r="J26" s="40">
        <v>363</v>
      </c>
      <c r="K26" s="41">
        <v>210.14</v>
      </c>
      <c r="L26" s="40">
        <v>61.1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5.41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>
        <v>0</v>
      </c>
      <c r="L28" s="43">
        <v>2.48</v>
      </c>
    </row>
    <row r="29" spans="1:12" ht="14.4" x14ac:dyDescent="0.3">
      <c r="A29" s="14"/>
      <c r="B29" s="15"/>
      <c r="C29" s="11"/>
      <c r="D29" s="7" t="s">
        <v>39</v>
      </c>
      <c r="E29" s="42" t="s">
        <v>58</v>
      </c>
      <c r="F29" s="43">
        <v>30</v>
      </c>
      <c r="G29" s="43">
        <v>0.03</v>
      </c>
      <c r="H29" s="43">
        <v>0</v>
      </c>
      <c r="I29" s="43">
        <v>23.82</v>
      </c>
      <c r="J29" s="43">
        <v>96.3</v>
      </c>
      <c r="K29" s="44">
        <v>0</v>
      </c>
      <c r="L29" s="43">
        <v>8.6</v>
      </c>
    </row>
    <row r="30" spans="1:12" ht="14.4" x14ac:dyDescent="0.3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520</v>
      </c>
      <c r="G33" s="19">
        <f>SUM(G26:G32)</f>
        <v>18.260000000000002</v>
      </c>
      <c r="H33" s="19">
        <f>SUM(H26:H32)</f>
        <v>29.419999999999998</v>
      </c>
      <c r="I33" s="19">
        <f>SUM(I26:I32)</f>
        <v>69.14</v>
      </c>
      <c r="J33" s="19">
        <f>SUM(J26:J32)</f>
        <v>614.81999999999994</v>
      </c>
      <c r="K33" s="25"/>
      <c r="L33" s="19">
        <f>SUM(L26:L32)</f>
        <v>77.59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60" t="s">
        <v>4</v>
      </c>
      <c r="D44" s="61"/>
      <c r="E44" s="31"/>
      <c r="F44" s="32">
        <f>F33+F43</f>
        <v>520</v>
      </c>
      <c r="G44" s="32">
        <f t="shared" ref="G44" si="8">G33+G43</f>
        <v>18.260000000000002</v>
      </c>
      <c r="H44" s="32">
        <f t="shared" ref="H44" si="9">H33+H43</f>
        <v>29.419999999999998</v>
      </c>
      <c r="I44" s="32">
        <f t="shared" ref="I44" si="10">I33+I43</f>
        <v>69.14</v>
      </c>
      <c r="J44" s="32">
        <f t="shared" ref="J44:L44" si="11">J33+J43</f>
        <v>614.81999999999994</v>
      </c>
      <c r="K44" s="32"/>
      <c r="L44" s="32">
        <f t="shared" si="11"/>
        <v>77.59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51" t="s">
        <v>42</v>
      </c>
      <c r="F45" s="52">
        <v>270</v>
      </c>
      <c r="G45" s="52">
        <v>19</v>
      </c>
      <c r="H45" s="52">
        <v>20</v>
      </c>
      <c r="I45" s="52">
        <v>39</v>
      </c>
      <c r="J45" s="52">
        <v>411</v>
      </c>
      <c r="K45" s="53">
        <v>294.30900000000003</v>
      </c>
      <c r="L45" s="52">
        <v>51.85</v>
      </c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4.08</v>
      </c>
      <c r="H46" s="43">
        <v>3.5</v>
      </c>
      <c r="I46" s="43">
        <v>17.600000000000001</v>
      </c>
      <c r="J46" s="43">
        <v>118.6</v>
      </c>
      <c r="K46" s="44">
        <v>382</v>
      </c>
      <c r="L46" s="43">
        <v>11.12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>
        <v>0</v>
      </c>
      <c r="L47" s="43">
        <v>1.74</v>
      </c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SUM(F45:F52)</f>
        <v>500</v>
      </c>
      <c r="G53" s="19">
        <f>SUM(G45:G52)</f>
        <v>25.45</v>
      </c>
      <c r="H53" s="19">
        <f>SUM(H45:H52)</f>
        <v>23.8</v>
      </c>
      <c r="I53" s="19">
        <f>SUM(I45:I52)</f>
        <v>71.09</v>
      </c>
      <c r="J53" s="19">
        <f>SUM(J45:J52)</f>
        <v>599.74</v>
      </c>
      <c r="K53" s="25"/>
      <c r="L53" s="19">
        <f>SUM(L45:L52)</f>
        <v>64.709999999999994</v>
      </c>
    </row>
    <row r="54" spans="1:12" ht="14.4" x14ac:dyDescent="0.3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2">SUM(G54:G62)</f>
        <v>0</v>
      </c>
      <c r="H63" s="19">
        <f t="shared" ref="H63" si="13">SUM(H54:H62)</f>
        <v>0</v>
      </c>
      <c r="I63" s="19">
        <f t="shared" ref="I63" si="14">SUM(I54:I62)</f>
        <v>0</v>
      </c>
      <c r="J63" s="19">
        <f t="shared" ref="J63:L63" si="15">SUM(J54:J62)</f>
        <v>0</v>
      </c>
      <c r="K63" s="25"/>
      <c r="L63" s="19">
        <f t="shared" si="15"/>
        <v>0</v>
      </c>
    </row>
    <row r="64" spans="1:12" ht="15.75" customHeight="1" x14ac:dyDescent="0.25">
      <c r="A64" s="29">
        <f>A45</f>
        <v>1</v>
      </c>
      <c r="B64" s="30">
        <f>B45</f>
        <v>3</v>
      </c>
      <c r="C64" s="60" t="s">
        <v>4</v>
      </c>
      <c r="D64" s="61"/>
      <c r="E64" s="31"/>
      <c r="F64" s="32">
        <f>F53+F63</f>
        <v>500</v>
      </c>
      <c r="G64" s="32">
        <f t="shared" ref="G64" si="16">G53+G63</f>
        <v>25.45</v>
      </c>
      <c r="H64" s="32">
        <f t="shared" ref="H64" si="17">H53+H63</f>
        <v>23.8</v>
      </c>
      <c r="I64" s="32">
        <f t="shared" ref="I64" si="18">I53+I63</f>
        <v>71.09</v>
      </c>
      <c r="J64" s="32">
        <f t="shared" ref="J64:L64" si="19">J53+J63</f>
        <v>599.74</v>
      </c>
      <c r="K64" s="32"/>
      <c r="L64" s="32">
        <f t="shared" si="19"/>
        <v>64.709999999999994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43</v>
      </c>
      <c r="F65" s="40">
        <v>170</v>
      </c>
      <c r="G65" s="40">
        <v>24.84</v>
      </c>
      <c r="H65" s="40">
        <v>18.8</v>
      </c>
      <c r="I65" s="40">
        <v>47.6</v>
      </c>
      <c r="J65" s="40">
        <v>459</v>
      </c>
      <c r="K65" s="41">
        <v>223</v>
      </c>
      <c r="L65" s="40">
        <v>79.959999999999994</v>
      </c>
    </row>
    <row r="66" spans="1:12" ht="14.4" x14ac:dyDescent="0.3">
      <c r="A66" s="23"/>
      <c r="B66" s="15"/>
      <c r="C66" s="11"/>
      <c r="D66" s="7" t="s">
        <v>22</v>
      </c>
      <c r="E66" s="42" t="s">
        <v>50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>
        <v>377</v>
      </c>
      <c r="L66" s="43">
        <v>6.82</v>
      </c>
    </row>
    <row r="67" spans="1:12" ht="14.4" x14ac:dyDescent="0.3">
      <c r="A67" s="23"/>
      <c r="B67" s="15"/>
      <c r="C67" s="11"/>
      <c r="D67" s="7" t="s">
        <v>23</v>
      </c>
      <c r="E67" s="42" t="s">
        <v>45</v>
      </c>
      <c r="F67" s="43">
        <v>20</v>
      </c>
      <c r="G67" s="43">
        <v>1.58</v>
      </c>
      <c r="H67" s="43">
        <v>0.2</v>
      </c>
      <c r="I67" s="43">
        <v>9.66</v>
      </c>
      <c r="J67" s="43">
        <v>46.76</v>
      </c>
      <c r="K67" s="44">
        <v>0</v>
      </c>
      <c r="L67" s="43">
        <v>1.24</v>
      </c>
    </row>
    <row r="68" spans="1:12" ht="14.4" x14ac:dyDescent="0.3">
      <c r="A68" s="23"/>
      <c r="B68" s="15"/>
      <c r="C68" s="11"/>
      <c r="D68" s="7" t="s">
        <v>40</v>
      </c>
      <c r="E68" s="42" t="s">
        <v>54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>
        <v>28.9</v>
      </c>
    </row>
    <row r="69" spans="1:12" ht="14.4" x14ac:dyDescent="0.3">
      <c r="A69" s="23"/>
      <c r="B69" s="15"/>
      <c r="C69" s="11"/>
      <c r="D69" s="6" t="s">
        <v>24</v>
      </c>
      <c r="E69" s="42" t="s">
        <v>49</v>
      </c>
      <c r="F69" s="43">
        <v>100</v>
      </c>
      <c r="G69" s="43">
        <v>0.4</v>
      </c>
      <c r="H69" s="43">
        <v>0.4</v>
      </c>
      <c r="I69" s="43">
        <v>9.8000000000000007</v>
      </c>
      <c r="J69" s="43">
        <v>47</v>
      </c>
      <c r="K69" s="44">
        <v>338</v>
      </c>
      <c r="L69" s="43">
        <v>11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SUM(F65:F70)</f>
        <v>542</v>
      </c>
      <c r="G71" s="19">
        <f>SUM(G65:G70)</f>
        <v>33.909999999999997</v>
      </c>
      <c r="H71" s="19">
        <f>SUM(H65:H70)</f>
        <v>28.269999999999996</v>
      </c>
      <c r="I71" s="19">
        <f>SUM(I65:I70)</f>
        <v>82.259999999999991</v>
      </c>
      <c r="J71" s="19">
        <f>SUM(J65:J70)</f>
        <v>722.76</v>
      </c>
      <c r="K71" s="25"/>
      <c r="L71" s="19">
        <f>SUM(L65:L70)</f>
        <v>127.91999999999999</v>
      </c>
    </row>
    <row r="72" spans="1:12" ht="14.4" x14ac:dyDescent="0.3">
      <c r="A72" s="26">
        <f>A65</f>
        <v>1</v>
      </c>
      <c r="B72" s="13">
        <f>B65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0">SUM(G72:G80)</f>
        <v>0</v>
      </c>
      <c r="H81" s="19">
        <f t="shared" ref="H81" si="21">SUM(H72:H80)</f>
        <v>0</v>
      </c>
      <c r="I81" s="19">
        <f t="shared" ref="I81" si="22">SUM(I72:I80)</f>
        <v>0</v>
      </c>
      <c r="J81" s="19">
        <f t="shared" ref="J81:L81" si="23">SUM(J72:J80)</f>
        <v>0</v>
      </c>
      <c r="K81" s="25"/>
      <c r="L81" s="19">
        <f t="shared" si="23"/>
        <v>0</v>
      </c>
    </row>
    <row r="82" spans="1:12" ht="15.75" customHeight="1" thickBot="1" x14ac:dyDescent="0.3">
      <c r="A82" s="29">
        <f>A65</f>
        <v>1</v>
      </c>
      <c r="B82" s="30">
        <f>B65</f>
        <v>4</v>
      </c>
      <c r="C82" s="60" t="s">
        <v>4</v>
      </c>
      <c r="D82" s="61"/>
      <c r="E82" s="31"/>
      <c r="F82" s="32">
        <f>F71+F81</f>
        <v>542</v>
      </c>
      <c r="G82" s="32">
        <f t="shared" ref="G82" si="24">G71+G81</f>
        <v>33.909999999999997</v>
      </c>
      <c r="H82" s="32">
        <f t="shared" ref="H82" si="25">H71+H81</f>
        <v>28.269999999999996</v>
      </c>
      <c r="I82" s="32">
        <f t="shared" ref="I82" si="26">I71+I81</f>
        <v>82.259999999999991</v>
      </c>
      <c r="J82" s="32">
        <f t="shared" ref="J82:L82" si="27">J71+J81</f>
        <v>722.76</v>
      </c>
      <c r="K82" s="32"/>
      <c r="L82" s="32">
        <f t="shared" si="27"/>
        <v>127.91999999999999</v>
      </c>
    </row>
    <row r="83" spans="1:12" ht="14.4" x14ac:dyDescent="0.3">
      <c r="A83" s="20">
        <v>1</v>
      </c>
      <c r="B83" s="21">
        <v>5</v>
      </c>
      <c r="C83" s="22" t="s">
        <v>20</v>
      </c>
      <c r="D83" s="8" t="s">
        <v>21</v>
      </c>
      <c r="E83" s="51" t="s">
        <v>63</v>
      </c>
      <c r="F83" s="52">
        <v>280</v>
      </c>
      <c r="G83" s="52">
        <v>16</v>
      </c>
      <c r="H83" s="52">
        <v>11</v>
      </c>
      <c r="I83" s="52">
        <v>25</v>
      </c>
      <c r="J83" s="52">
        <v>274</v>
      </c>
      <c r="K83" s="53">
        <v>229.31200000000001</v>
      </c>
      <c r="L83" s="52">
        <v>68.819999999999993</v>
      </c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3.97</v>
      </c>
    </row>
    <row r="85" spans="1:12" ht="14.4" x14ac:dyDescent="0.3">
      <c r="A85" s="23"/>
      <c r="B85" s="15"/>
      <c r="C85" s="11"/>
      <c r="D85" s="56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>
        <v>0</v>
      </c>
      <c r="L85" s="43">
        <v>2.48</v>
      </c>
    </row>
    <row r="86" spans="1:12" ht="14.4" x14ac:dyDescent="0.3">
      <c r="A86" s="23"/>
      <c r="B86" s="15"/>
      <c r="C86" s="11"/>
      <c r="D86" s="56" t="s">
        <v>41</v>
      </c>
      <c r="E86" s="42" t="s">
        <v>56</v>
      </c>
      <c r="F86" s="43">
        <v>10</v>
      </c>
      <c r="G86" s="43">
        <v>0.08</v>
      </c>
      <c r="H86" s="43">
        <v>7.25</v>
      </c>
      <c r="I86" s="43">
        <v>0.13</v>
      </c>
      <c r="J86" s="43">
        <v>66</v>
      </c>
      <c r="K86" s="44">
        <v>14</v>
      </c>
      <c r="L86" s="43">
        <v>8.3800000000000008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545</v>
      </c>
      <c r="G90" s="19">
        <f>SUM(G83:G89)</f>
        <v>19.309999999999999</v>
      </c>
      <c r="H90" s="19">
        <f>SUM(H83:H89)</f>
        <v>18.670000000000002</v>
      </c>
      <c r="I90" s="19">
        <f>SUM(I83:I89)</f>
        <v>59.45</v>
      </c>
      <c r="J90" s="19">
        <f>SUM(J83:J89)</f>
        <v>493.52</v>
      </c>
      <c r="K90" s="25"/>
      <c r="L90" s="19">
        <f>SUM(L83:L89)</f>
        <v>83.649999999999991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28">SUM(G91:G99)</f>
        <v>0</v>
      </c>
      <c r="H100" s="19">
        <f t="shared" ref="H100" si="29">SUM(H91:H99)</f>
        <v>0</v>
      </c>
      <c r="I100" s="19">
        <f t="shared" ref="I100" si="30">SUM(I91:I99)</f>
        <v>0</v>
      </c>
      <c r="J100" s="19">
        <f t="shared" ref="J100:L100" si="31">SUM(J91:J99)</f>
        <v>0</v>
      </c>
      <c r="K100" s="25"/>
      <c r="L100" s="19">
        <f t="shared" si="31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60" t="s">
        <v>4</v>
      </c>
      <c r="D101" s="61"/>
      <c r="E101" s="31"/>
      <c r="F101" s="32">
        <f>F90+F100</f>
        <v>545</v>
      </c>
      <c r="G101" s="32">
        <f t="shared" ref="G101" si="32">G90+G100</f>
        <v>19.309999999999999</v>
      </c>
      <c r="H101" s="32">
        <f t="shared" ref="H101" si="33">H90+H100</f>
        <v>18.670000000000002</v>
      </c>
      <c r="I101" s="32">
        <f t="shared" ref="I101" si="34">I90+I100</f>
        <v>59.45</v>
      </c>
      <c r="J101" s="32">
        <f t="shared" ref="J101:L101" si="35">J90+J100</f>
        <v>493.52</v>
      </c>
      <c r="K101" s="32"/>
      <c r="L101" s="32">
        <f t="shared" si="35"/>
        <v>83.649999999999991</v>
      </c>
    </row>
    <row r="102" spans="1:12" ht="26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 t="s">
        <v>55</v>
      </c>
      <c r="F102" s="40">
        <v>155</v>
      </c>
      <c r="G102" s="40">
        <v>16.600000000000001</v>
      </c>
      <c r="H102" s="40">
        <v>10.4</v>
      </c>
      <c r="I102" s="40">
        <v>30.53</v>
      </c>
      <c r="J102" s="40">
        <v>227.05</v>
      </c>
      <c r="K102" s="41">
        <v>395</v>
      </c>
      <c r="L102" s="40">
        <v>45.96</v>
      </c>
    </row>
    <row r="103" spans="1:12" ht="14.4" x14ac:dyDescent="0.3">
      <c r="A103" s="23"/>
      <c r="B103" s="15"/>
      <c r="C103" s="11"/>
      <c r="D103" s="57" t="s">
        <v>22</v>
      </c>
      <c r="E103" s="42" t="s">
        <v>57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5.43</v>
      </c>
    </row>
    <row r="104" spans="1:12" ht="14.4" x14ac:dyDescent="0.3">
      <c r="A104" s="23"/>
      <c r="B104" s="15"/>
      <c r="C104" s="11"/>
      <c r="D104" s="54" t="s">
        <v>23</v>
      </c>
      <c r="E104" s="42" t="s">
        <v>45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>
        <v>0</v>
      </c>
      <c r="L104" s="43">
        <v>1.86</v>
      </c>
    </row>
    <row r="105" spans="1:12" ht="14.4" x14ac:dyDescent="0.3">
      <c r="A105" s="23"/>
      <c r="B105" s="15"/>
      <c r="C105" s="11"/>
      <c r="D105" s="54" t="s">
        <v>61</v>
      </c>
      <c r="E105" s="42" t="s">
        <v>56</v>
      </c>
      <c r="F105" s="43">
        <v>10</v>
      </c>
      <c r="G105" s="43">
        <v>0.08</v>
      </c>
      <c r="H105" s="43">
        <v>7.25</v>
      </c>
      <c r="I105" s="43">
        <v>0.13</v>
      </c>
      <c r="J105" s="43">
        <v>66</v>
      </c>
      <c r="K105" s="44">
        <v>14</v>
      </c>
      <c r="L105" s="43">
        <v>8.3800000000000008</v>
      </c>
    </row>
    <row r="106" spans="1:12" ht="14.4" x14ac:dyDescent="0.3">
      <c r="A106" s="23"/>
      <c r="B106" s="15"/>
      <c r="C106" s="11"/>
      <c r="D106" s="7" t="s">
        <v>24</v>
      </c>
      <c r="E106" s="42" t="s">
        <v>49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>
        <v>338</v>
      </c>
      <c r="L106" s="43">
        <v>11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510</v>
      </c>
      <c r="G109" s="19">
        <f>SUM(G102:G108)</f>
        <v>19.52</v>
      </c>
      <c r="H109" s="19">
        <f>SUM(H102:H108)</f>
        <v>18.369999999999997</v>
      </c>
      <c r="I109" s="19">
        <f>SUM(I102:I108)</f>
        <v>69.95</v>
      </c>
      <c r="J109" s="19">
        <f>SUM(J102:J108)</f>
        <v>470.19</v>
      </c>
      <c r="K109" s="25"/>
      <c r="L109" s="19">
        <f>SUM(L102:L108)</f>
        <v>72.63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36">SUM(G110:G118)</f>
        <v>0</v>
      </c>
      <c r="H119" s="19">
        <f t="shared" si="36"/>
        <v>0</v>
      </c>
      <c r="I119" s="19">
        <f t="shared" si="36"/>
        <v>0</v>
      </c>
      <c r="J119" s="19">
        <f t="shared" si="36"/>
        <v>0</v>
      </c>
      <c r="K119" s="25"/>
      <c r="L119" s="19">
        <f t="shared" ref="L119" si="37">SUM(L110:L118)</f>
        <v>0</v>
      </c>
    </row>
    <row r="120" spans="1:12" ht="15" thickBot="1" x14ac:dyDescent="0.3">
      <c r="A120" s="29">
        <f>A102</f>
        <v>2</v>
      </c>
      <c r="B120" s="30">
        <f>B102</f>
        <v>1</v>
      </c>
      <c r="C120" s="60" t="s">
        <v>4</v>
      </c>
      <c r="D120" s="61"/>
      <c r="E120" s="31"/>
      <c r="F120" s="32">
        <f>F109+F119</f>
        <v>510</v>
      </c>
      <c r="G120" s="32">
        <f t="shared" ref="G120" si="38">G109+G119</f>
        <v>19.52</v>
      </c>
      <c r="H120" s="32">
        <f t="shared" ref="H120" si="39">H109+H119</f>
        <v>18.369999999999997</v>
      </c>
      <c r="I120" s="32">
        <f t="shared" ref="I120" si="40">I109+I119</f>
        <v>69.95</v>
      </c>
      <c r="J120" s="32">
        <f t="shared" ref="J120:L120" si="41">J109+J119</f>
        <v>470.19</v>
      </c>
      <c r="K120" s="32"/>
      <c r="L120" s="32">
        <f t="shared" si="41"/>
        <v>72.63</v>
      </c>
    </row>
    <row r="121" spans="1:12" ht="26.4" x14ac:dyDescent="0.3">
      <c r="A121" s="14">
        <v>2</v>
      </c>
      <c r="B121" s="15">
        <v>2</v>
      </c>
      <c r="C121" s="22" t="s">
        <v>20</v>
      </c>
      <c r="D121" s="5" t="s">
        <v>21</v>
      </c>
      <c r="E121" s="51" t="s">
        <v>64</v>
      </c>
      <c r="F121" s="52">
        <v>300</v>
      </c>
      <c r="G121" s="52">
        <v>15</v>
      </c>
      <c r="H121" s="52">
        <v>16</v>
      </c>
      <c r="I121" s="52">
        <v>47</v>
      </c>
      <c r="J121" s="52">
        <v>334</v>
      </c>
      <c r="K121" s="53">
        <v>269.17099999999999</v>
      </c>
      <c r="L121" s="52">
        <v>86.14</v>
      </c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12.37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>
        <v>0</v>
      </c>
      <c r="L123" s="43">
        <v>2.48</v>
      </c>
    </row>
    <row r="124" spans="1:12" ht="14.4" x14ac:dyDescent="0.3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520</v>
      </c>
      <c r="G128" s="19">
        <f>SUM(G121:G127)</f>
        <v>21.830000000000002</v>
      </c>
      <c r="H128" s="19">
        <f>SUM(H121:H127)</f>
        <v>19.59</v>
      </c>
      <c r="I128" s="19">
        <f>SUM(I121:I127)</f>
        <v>82.14</v>
      </c>
      <c r="J128" s="19">
        <f>SUM(J121:J127)</f>
        <v>534.26</v>
      </c>
      <c r="K128" s="25"/>
      <c r="L128" s="19">
        <f>SUM(L121:L127)</f>
        <v>100.99000000000001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42">SUM(G129:G137)</f>
        <v>0</v>
      </c>
      <c r="H138" s="19">
        <f t="shared" si="42"/>
        <v>0</v>
      </c>
      <c r="I138" s="19">
        <f t="shared" si="42"/>
        <v>0</v>
      </c>
      <c r="J138" s="19">
        <f t="shared" si="42"/>
        <v>0</v>
      </c>
      <c r="K138" s="25"/>
      <c r="L138" s="19">
        <f t="shared" ref="L138" si="43">SUM(L129:L137)</f>
        <v>0</v>
      </c>
    </row>
    <row r="139" spans="1:12" ht="14.4" x14ac:dyDescent="0.25">
      <c r="A139" s="33">
        <f>A121</f>
        <v>2</v>
      </c>
      <c r="B139" s="33">
        <f>B121</f>
        <v>2</v>
      </c>
      <c r="C139" s="60" t="s">
        <v>4</v>
      </c>
      <c r="D139" s="61"/>
      <c r="E139" s="31"/>
      <c r="F139" s="32">
        <f>F128+F138</f>
        <v>520</v>
      </c>
      <c r="G139" s="32">
        <f t="shared" ref="G139" si="44">G128+G138</f>
        <v>21.830000000000002</v>
      </c>
      <c r="H139" s="32">
        <f t="shared" ref="H139" si="45">H128+H138</f>
        <v>19.59</v>
      </c>
      <c r="I139" s="32">
        <f t="shared" ref="I139" si="46">I128+I138</f>
        <v>82.14</v>
      </c>
      <c r="J139" s="32">
        <f t="shared" ref="J139:L139" si="47">J128+J138</f>
        <v>534.26</v>
      </c>
      <c r="K139" s="32"/>
      <c r="L139" s="32">
        <f t="shared" si="47"/>
        <v>100.99000000000001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 t="s">
        <v>46</v>
      </c>
      <c r="F140" s="40">
        <v>185</v>
      </c>
      <c r="G140" s="40">
        <v>5.13</v>
      </c>
      <c r="H140" s="40">
        <v>4.78</v>
      </c>
      <c r="I140" s="40">
        <v>33.869999999999997</v>
      </c>
      <c r="J140" s="40">
        <v>199.05</v>
      </c>
      <c r="K140" s="41">
        <v>173</v>
      </c>
      <c r="L140" s="40">
        <v>15.49</v>
      </c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12.29</v>
      </c>
    </row>
    <row r="142" spans="1:12" ht="14.4" x14ac:dyDescent="0.3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>
        <v>0</v>
      </c>
      <c r="L142" s="43">
        <v>2.48</v>
      </c>
    </row>
    <row r="143" spans="1:12" ht="15.75" customHeight="1" x14ac:dyDescent="0.3">
      <c r="A143" s="23"/>
      <c r="B143" s="15"/>
      <c r="C143" s="11"/>
      <c r="D143" s="7" t="s">
        <v>40</v>
      </c>
      <c r="E143" s="42" t="s">
        <v>48</v>
      </c>
      <c r="F143" s="43">
        <v>30</v>
      </c>
      <c r="G143" s="43">
        <v>6.96</v>
      </c>
      <c r="H143" s="43">
        <v>8.85</v>
      </c>
      <c r="I143" s="43">
        <v>0</v>
      </c>
      <c r="J143" s="43">
        <v>108</v>
      </c>
      <c r="K143" s="44">
        <v>15</v>
      </c>
      <c r="L143" s="43">
        <v>20.8</v>
      </c>
    </row>
    <row r="144" spans="1:12" ht="15.75" customHeight="1" x14ac:dyDescent="0.3">
      <c r="A144" s="23"/>
      <c r="B144" s="15"/>
      <c r="C144" s="11"/>
      <c r="D144" s="7" t="s">
        <v>24</v>
      </c>
      <c r="E144" s="42" t="s">
        <v>49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>
        <v>338</v>
      </c>
      <c r="L144" s="43">
        <v>11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535</v>
      </c>
      <c r="G147" s="19">
        <f>SUM(G140:G146)</f>
        <v>18.489999999999998</v>
      </c>
      <c r="H147" s="19">
        <f>SUM(H140:H146)</f>
        <v>16.829999999999998</v>
      </c>
      <c r="I147" s="19">
        <f>SUM(I140:I146)</f>
        <v>77.349999999999994</v>
      </c>
      <c r="J147" s="19">
        <f>SUM(J140:J146)</f>
        <v>538.11</v>
      </c>
      <c r="K147" s="25"/>
      <c r="L147" s="19">
        <f>SUM(L140:L146)</f>
        <v>62.06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48">SUM(G148:G156)</f>
        <v>0</v>
      </c>
      <c r="H157" s="19">
        <f t="shared" si="48"/>
        <v>0</v>
      </c>
      <c r="I157" s="19">
        <f t="shared" si="48"/>
        <v>0</v>
      </c>
      <c r="J157" s="19">
        <f t="shared" si="48"/>
        <v>0</v>
      </c>
      <c r="K157" s="25"/>
      <c r="L157" s="19">
        <f t="shared" ref="L157" si="49">SUM(L148:L156)</f>
        <v>0</v>
      </c>
    </row>
    <row r="158" spans="1:12" ht="15" thickBot="1" x14ac:dyDescent="0.3">
      <c r="A158" s="29">
        <f>A140</f>
        <v>2</v>
      </c>
      <c r="B158" s="30">
        <f>B140</f>
        <v>3</v>
      </c>
      <c r="C158" s="60" t="s">
        <v>4</v>
      </c>
      <c r="D158" s="61"/>
      <c r="E158" s="31"/>
      <c r="F158" s="32">
        <f>F147+F157</f>
        <v>535</v>
      </c>
      <c r="G158" s="32">
        <f t="shared" ref="G158" si="50">G147+G157</f>
        <v>18.489999999999998</v>
      </c>
      <c r="H158" s="32">
        <f t="shared" ref="H158" si="51">H147+H157</f>
        <v>16.829999999999998</v>
      </c>
      <c r="I158" s="32">
        <f t="shared" ref="I158" si="52">I147+I157</f>
        <v>77.349999999999994</v>
      </c>
      <c r="J158" s="32">
        <f t="shared" ref="J158:L158" si="53">J147+J157</f>
        <v>538.11</v>
      </c>
      <c r="K158" s="32"/>
      <c r="L158" s="32">
        <f t="shared" si="53"/>
        <v>62.06</v>
      </c>
    </row>
    <row r="159" spans="1:12" ht="26.4" x14ac:dyDescent="0.3">
      <c r="A159" s="20">
        <v>2</v>
      </c>
      <c r="B159" s="21">
        <v>4</v>
      </c>
      <c r="C159" s="22" t="s">
        <v>20</v>
      </c>
      <c r="D159" s="5" t="s">
        <v>21</v>
      </c>
      <c r="E159" s="42" t="s">
        <v>60</v>
      </c>
      <c r="F159" s="43">
        <v>270</v>
      </c>
      <c r="G159" s="43">
        <v>13</v>
      </c>
      <c r="H159" s="43">
        <v>18</v>
      </c>
      <c r="I159" s="43">
        <v>32</v>
      </c>
      <c r="J159" s="43">
        <v>343</v>
      </c>
      <c r="K159" s="44">
        <v>165.31200000000001</v>
      </c>
      <c r="L159" s="43">
        <v>120.74</v>
      </c>
    </row>
    <row r="160" spans="1:12" ht="14.4" x14ac:dyDescent="0.3">
      <c r="A160" s="23"/>
      <c r="B160" s="15"/>
      <c r="C160" s="11"/>
      <c r="D160" s="7" t="s">
        <v>22</v>
      </c>
      <c r="E160" s="42" t="s">
        <v>50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6.89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>
        <v>0</v>
      </c>
      <c r="L161" s="43">
        <v>2.48</v>
      </c>
    </row>
    <row r="162" spans="1:12" ht="14.4" x14ac:dyDescent="0.3">
      <c r="A162" s="23"/>
      <c r="B162" s="15"/>
      <c r="C162" s="11"/>
      <c r="D162" s="58" t="s">
        <v>65</v>
      </c>
      <c r="E162" s="42" t="s">
        <v>51</v>
      </c>
      <c r="F162" s="43">
        <v>100</v>
      </c>
      <c r="G162" s="43">
        <v>4.5999999999999996</v>
      </c>
      <c r="H162" s="43">
        <v>3.3</v>
      </c>
      <c r="I162" s="43">
        <v>8</v>
      </c>
      <c r="J162" s="43">
        <v>71</v>
      </c>
      <c r="K162" s="44">
        <v>0</v>
      </c>
      <c r="L162" s="43">
        <v>31.33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SUM(F159:F164)</f>
        <v>632</v>
      </c>
      <c r="G165" s="19">
        <f>SUM(G159:G164)</f>
        <v>20.89</v>
      </c>
      <c r="H165" s="19">
        <f>SUM(H159:H164)</f>
        <v>21.72</v>
      </c>
      <c r="I165" s="19">
        <f>SUM(I159:I164)</f>
        <v>74.52000000000001</v>
      </c>
      <c r="J165" s="19">
        <f>SUM(J159:J164)</f>
        <v>569.52</v>
      </c>
      <c r="K165" s="25"/>
      <c r="L165" s="19">
        <f>SUM(L159:L164)</f>
        <v>161.44</v>
      </c>
    </row>
    <row r="166" spans="1:12" ht="14.4" x14ac:dyDescent="0.3">
      <c r="A166" s="26">
        <f>A159</f>
        <v>2</v>
      </c>
      <c r="B166" s="13">
        <f>B159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 t="shared" ref="L175" si="55">SUM(L166:L174)</f>
        <v>0</v>
      </c>
    </row>
    <row r="176" spans="1:12" ht="15" thickBot="1" x14ac:dyDescent="0.3">
      <c r="A176" s="29">
        <f>A159</f>
        <v>2</v>
      </c>
      <c r="B176" s="30">
        <f>B159</f>
        <v>4</v>
      </c>
      <c r="C176" s="60" t="s">
        <v>4</v>
      </c>
      <c r="D176" s="61"/>
      <c r="E176" s="31"/>
      <c r="F176" s="32">
        <f>F165+F175</f>
        <v>632</v>
      </c>
      <c r="G176" s="32">
        <f t="shared" ref="G176" si="56">G165+G175</f>
        <v>20.89</v>
      </c>
      <c r="H176" s="32">
        <f t="shared" ref="H176" si="57">H165+H175</f>
        <v>21.72</v>
      </c>
      <c r="I176" s="32">
        <f t="shared" ref="I176" si="58">I165+I175</f>
        <v>74.52000000000001</v>
      </c>
      <c r="J176" s="32">
        <f t="shared" ref="J176:L176" si="59">J165+J175</f>
        <v>569.52</v>
      </c>
      <c r="K176" s="32"/>
      <c r="L176" s="32">
        <f t="shared" si="59"/>
        <v>161.44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8" t="s">
        <v>21</v>
      </c>
      <c r="E177" s="51" t="s">
        <v>52</v>
      </c>
      <c r="F177" s="52">
        <v>185</v>
      </c>
      <c r="G177" s="52">
        <v>7.4</v>
      </c>
      <c r="H177" s="52">
        <v>9.25</v>
      </c>
      <c r="I177" s="52">
        <v>59.2</v>
      </c>
      <c r="J177" s="52">
        <v>349.65</v>
      </c>
      <c r="K177" s="53">
        <v>395</v>
      </c>
      <c r="L177" s="52">
        <v>42.63</v>
      </c>
    </row>
    <row r="178" spans="1:12" ht="14.4" x14ac:dyDescent="0.3">
      <c r="A178" s="23"/>
      <c r="B178" s="15"/>
      <c r="C178" s="11"/>
      <c r="D178" s="8" t="s">
        <v>22</v>
      </c>
      <c r="E178" s="51" t="s">
        <v>53</v>
      </c>
      <c r="F178" s="52">
        <v>215</v>
      </c>
      <c r="G178" s="52">
        <v>7.0000000000000007E-2</v>
      </c>
      <c r="H178" s="52">
        <v>0.02</v>
      </c>
      <c r="I178" s="52">
        <v>15</v>
      </c>
      <c r="J178" s="52">
        <v>60</v>
      </c>
      <c r="K178" s="53">
        <v>376</v>
      </c>
      <c r="L178" s="52">
        <v>5.4</v>
      </c>
    </row>
    <row r="179" spans="1:12" ht="14.4" x14ac:dyDescent="0.3">
      <c r="A179" s="23"/>
      <c r="B179" s="15"/>
      <c r="C179" s="11"/>
      <c r="D179" s="8" t="s">
        <v>23</v>
      </c>
      <c r="E179" s="51" t="s">
        <v>45</v>
      </c>
      <c r="F179" s="52">
        <v>40</v>
      </c>
      <c r="G179" s="52">
        <v>3.16</v>
      </c>
      <c r="H179" s="52">
        <v>0.4</v>
      </c>
      <c r="I179" s="52">
        <v>19.32</v>
      </c>
      <c r="J179" s="52">
        <v>93.52</v>
      </c>
      <c r="K179" s="53">
        <v>0</v>
      </c>
      <c r="L179" s="52">
        <v>2.48</v>
      </c>
    </row>
    <row r="180" spans="1:12" ht="14.4" x14ac:dyDescent="0.3">
      <c r="A180" s="23"/>
      <c r="B180" s="15"/>
      <c r="C180" s="11"/>
      <c r="D180" s="7" t="s">
        <v>40</v>
      </c>
      <c r="E180" s="42" t="s">
        <v>54</v>
      </c>
      <c r="F180" s="43">
        <v>20</v>
      </c>
      <c r="G180" s="43">
        <v>4.6399999999999997</v>
      </c>
      <c r="H180" s="43">
        <v>5.9</v>
      </c>
      <c r="I180" s="43">
        <v>0</v>
      </c>
      <c r="J180" s="43">
        <v>72</v>
      </c>
      <c r="K180" s="44">
        <v>15</v>
      </c>
      <c r="L180" s="43">
        <v>13.87</v>
      </c>
    </row>
    <row r="181" spans="1:12" ht="14.4" x14ac:dyDescent="0.3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11</v>
      </c>
    </row>
    <row r="182" spans="1:12" ht="14.4" x14ac:dyDescent="0.3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SUM(F177:F184)</f>
        <v>560</v>
      </c>
      <c r="G185" s="19">
        <f>SUM(G177:G184)</f>
        <v>15.67</v>
      </c>
      <c r="H185" s="19">
        <f>SUM(H177:H184)</f>
        <v>15.97</v>
      </c>
      <c r="I185" s="19">
        <f>SUM(I177:I184)</f>
        <v>103.32000000000001</v>
      </c>
      <c r="J185" s="19">
        <f>SUM(J177:J184)</f>
        <v>622.16999999999996</v>
      </c>
      <c r="K185" s="25"/>
      <c r="L185" s="19">
        <f>SUM(L177:L184)</f>
        <v>75.38</v>
      </c>
    </row>
    <row r="186" spans="1:12" ht="14.4" x14ac:dyDescent="0.3">
      <c r="A186" s="26">
        <f>A177</f>
        <v>2</v>
      </c>
      <c r="B186" s="13">
        <f>B177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60">SUM(G186:G194)</f>
        <v>0</v>
      </c>
      <c r="H195" s="19">
        <f t="shared" si="60"/>
        <v>0</v>
      </c>
      <c r="I195" s="19">
        <f t="shared" si="60"/>
        <v>0</v>
      </c>
      <c r="J195" s="19">
        <f t="shared" si="60"/>
        <v>0</v>
      </c>
      <c r="K195" s="25"/>
      <c r="L195" s="19">
        <f t="shared" ref="L195" si="61">SUM(L186:L194)</f>
        <v>0</v>
      </c>
    </row>
    <row r="196" spans="1:12" ht="14.4" x14ac:dyDescent="0.25">
      <c r="A196" s="29">
        <f>A177</f>
        <v>2</v>
      </c>
      <c r="B196" s="30">
        <f>B177</f>
        <v>5</v>
      </c>
      <c r="C196" s="60" t="s">
        <v>4</v>
      </c>
      <c r="D196" s="61"/>
      <c r="E196" s="31"/>
      <c r="F196" s="32">
        <f>F185+F195</f>
        <v>560</v>
      </c>
      <c r="G196" s="32">
        <f t="shared" ref="G196" si="62">G185+G195</f>
        <v>15.67</v>
      </c>
      <c r="H196" s="32">
        <f t="shared" ref="H196" si="63">H185+H195</f>
        <v>15.97</v>
      </c>
      <c r="I196" s="32">
        <f t="shared" ref="I196" si="64">I185+I195</f>
        <v>103.32000000000001</v>
      </c>
      <c r="J196" s="32">
        <f t="shared" ref="J196:L196" si="65">J185+J195</f>
        <v>622.16999999999996</v>
      </c>
      <c r="K196" s="32"/>
      <c r="L196" s="32">
        <f t="shared" si="65"/>
        <v>75.38</v>
      </c>
    </row>
    <row r="197" spans="1:12" x14ac:dyDescent="0.25">
      <c r="A197" s="27"/>
      <c r="B197" s="28"/>
      <c r="C197" s="62" t="s">
        <v>5</v>
      </c>
      <c r="D197" s="62"/>
      <c r="E197" s="62"/>
      <c r="F197" s="34">
        <f>(F25+F44+F64+F82+F101+F120+F139+F158+F176+F196)/(IF(F25=0,0,1)+IF(F44=0,0,1)+IF(F64=0,0,1)+IF(F82=0,0,1)+IF(F101=0,0,1)+IF(F120=0,0,1)+IF(F139=0,0,1)+IF(F158=0,0,1)+IF(F176=0,0,1)+IF(F196=0,0,1))</f>
        <v>539.6</v>
      </c>
      <c r="G197" s="34">
        <f>(G25+G44+G64+G82+G101+G120+G139+G158+G176+G196)/(IF(G25=0,0,1)+IF(G44=0,0,1)+IF(G64=0,0,1)+IF(G82=0,0,1)+IF(G101=0,0,1)+IF(G120=0,0,1)+IF(G139=0,0,1)+IF(G158=0,0,1)+IF(G176=0,0,1)+IF(G196=0,0,1))</f>
        <v>21.049000000000003</v>
      </c>
      <c r="H197" s="34">
        <f>(H25+H44+H64+H82+H101+H120+H139+H158+H176+H196)/(IF(H25=0,0,1)+IF(H44=0,0,1)+IF(H64=0,0,1)+IF(H82=0,0,1)+IF(H101=0,0,1)+IF(H120=0,0,1)+IF(H139=0,0,1)+IF(H158=0,0,1)+IF(H176=0,0,1)+IF(H196=0,0,1))</f>
        <v>21.003999999999998</v>
      </c>
      <c r="I197" s="34">
        <f>(I25+I44+I64+I82+I101+I120+I139+I158+I176+I196)/(IF(I25=0,0,1)+IF(I44=0,0,1)+IF(I64=0,0,1)+IF(I82=0,0,1)+IF(I101=0,0,1)+IF(I120=0,0,1)+IF(I139=0,0,1)+IF(I158=0,0,1)+IF(I176=0,0,1)+IF(I196=0,0,1))</f>
        <v>77.054000000000002</v>
      </c>
      <c r="J197" s="34">
        <f>(J25+J44+J64+J82+J101+J120+J139+J158+J176+J196)/(IF(J25=0,0,1)+IF(J44=0,0,1)+IF(J64=0,0,1)+IF(J82=0,0,1)+IF(J101=0,0,1)+IF(J120=0,0,1)+IF(J139=0,0,1)+IF(J158=0,0,1)+IF(J176=0,0,1)+IF(J196=0,0,1))</f>
        <v>571.66100000000006</v>
      </c>
      <c r="K197" s="34"/>
      <c r="L197" s="34">
        <f>(L25+L44+L64+L82+L101+L120+L139+L158+L176+L196)/(IF(L25=0,0,1)+IF(L44=0,0,1)+IF(L64=0,0,1)+IF(L82=0,0,1)+IF(L101=0,0,1)+IF(L120=0,0,1)+IF(L139=0,0,1)+IF(L158=0,0,1)+IF(L176=0,0,1)+IF(L196=0,0,1))</f>
        <v>87.700000000000017</v>
      </c>
    </row>
  </sheetData>
  <mergeCells count="14">
    <mergeCell ref="C1:E1"/>
    <mergeCell ref="H1:K1"/>
    <mergeCell ref="H2:K2"/>
    <mergeCell ref="C44:D44"/>
    <mergeCell ref="C64:D64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2025-02-17T07:55:00Z</dcterms:modified>
</cp:coreProperties>
</file>